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PRESUPUESTO\"/>
    </mc:Choice>
  </mc:AlternateContent>
  <xr:revisionPtr revIDLastSave="0" documentId="8_{4086C6C8-BB35-4860-A3A7-B2861010DB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4" l="1"/>
  <c r="G12" i="4"/>
  <c r="F12" i="4"/>
  <c r="F13" i="4"/>
  <c r="F29" i="4" l="1"/>
  <c r="G14" i="4" l="1"/>
  <c r="F14" i="4"/>
  <c r="H8" i="4"/>
  <c r="H9" i="4"/>
  <c r="H10" i="4"/>
  <c r="H11" i="4"/>
  <c r="H12" i="4"/>
  <c r="H13" i="4"/>
  <c r="H14" i="4"/>
  <c r="E16" i="4" l="1"/>
  <c r="D12" i="4" l="1"/>
  <c r="G16" i="4" l="1"/>
  <c r="F16" i="4"/>
  <c r="F39" i="4" s="1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38" i="4"/>
  <c r="D38" i="4"/>
  <c r="H29" i="4"/>
  <c r="D13" i="4"/>
  <c r="D29" i="4" s="1"/>
  <c r="H28" i="4"/>
  <c r="D28" i="4"/>
  <c r="H27" i="4"/>
  <c r="D10" i="4"/>
  <c r="D27" i="4" s="1"/>
  <c r="H26" i="4"/>
  <c r="D9" i="4"/>
  <c r="D26" i="4" s="1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<sst xmlns="http://schemas.openxmlformats.org/spreadsheetml/2006/main" count="61" uniqueCount="39">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</sst>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Normal="100" workbookViewId="0">
      <selection activeCell="K26" sqref="K2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9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9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9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9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9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9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9" x14ac:dyDescent="0.2">
      <c r="A8" s="28"/>
      <c r="B8" s="38" t="s">
        <v>3</v>
      </c>
      <c r="C8" s="20">
        <v>4780000.0002999995</v>
      </c>
      <c r="D8" s="20">
        <f>E8-C8</f>
        <v>470542.58970000036</v>
      </c>
      <c r="E8" s="20">
        <v>5250542.59</v>
      </c>
      <c r="F8" s="40">
        <v>5250542.59</v>
      </c>
      <c r="G8" s="40">
        <v>5250542.59</v>
      </c>
      <c r="H8" s="20">
        <f t="shared" ref="H8:H13" si="0">G8-C8</f>
        <v>470542.58970000036</v>
      </c>
    </row>
    <row r="9" spans="1:9" x14ac:dyDescent="0.2">
      <c r="A9" s="28"/>
      <c r="B9" s="38" t="s">
        <v>4</v>
      </c>
      <c r="C9" s="20">
        <v>5250000.0003999993</v>
      </c>
      <c r="D9" s="20">
        <f t="shared" ref="D9:D13" si="1">E9-C9</f>
        <v>3778628.1995999999</v>
      </c>
      <c r="E9" s="20">
        <v>9028628.1999999993</v>
      </c>
      <c r="F9" s="20">
        <v>9028628.1999999993</v>
      </c>
      <c r="G9" s="20">
        <v>9028628.1999999993</v>
      </c>
      <c r="H9" s="20">
        <f t="shared" si="0"/>
        <v>3778628.1995999999</v>
      </c>
    </row>
    <row r="10" spans="1:9" x14ac:dyDescent="0.2">
      <c r="A10" s="29"/>
      <c r="B10" s="39" t="s">
        <v>5</v>
      </c>
      <c r="C10" s="20">
        <v>2726942.9997890498</v>
      </c>
      <c r="D10" s="20">
        <f>E10-C10</f>
        <v>1367504.6902109501</v>
      </c>
      <c r="E10" s="40">
        <v>4094447.69</v>
      </c>
      <c r="F10" s="40">
        <v>4094447.69</v>
      </c>
      <c r="G10" s="40">
        <v>4094447.69</v>
      </c>
      <c r="H10" s="20">
        <f t="shared" si="0"/>
        <v>1367504.6902109501</v>
      </c>
    </row>
    <row r="11" spans="1:9" x14ac:dyDescent="0.2">
      <c r="A11" s="35"/>
      <c r="B11" s="38" t="s">
        <v>25</v>
      </c>
      <c r="C11" s="20"/>
      <c r="D11" s="20"/>
      <c r="E11" s="40"/>
      <c r="F11" s="40"/>
      <c r="G11" s="40"/>
      <c r="H11" s="20">
        <f t="shared" si="0"/>
        <v>0</v>
      </c>
    </row>
    <row r="12" spans="1:9" ht="22.5" x14ac:dyDescent="0.2">
      <c r="A12" s="35"/>
      <c r="B12" s="38" t="s">
        <v>26</v>
      </c>
      <c r="C12" s="20">
        <v>520000</v>
      </c>
      <c r="D12" s="20">
        <f>E12-C12</f>
        <v>7480814.6400000006</v>
      </c>
      <c r="E12" s="20">
        <v>8000814.6400000006</v>
      </c>
      <c r="F12" s="40">
        <f>8000814.64-192061.4-157756.48</f>
        <v>7650996.7599999988</v>
      </c>
      <c r="G12" s="40">
        <f>8000814.64-192061.4-157756.48</f>
        <v>7650996.7599999988</v>
      </c>
      <c r="H12" s="20">
        <f t="shared" si="0"/>
        <v>7130996.7599999988</v>
      </c>
    </row>
    <row r="13" spans="1:9" ht="22.5" x14ac:dyDescent="0.2">
      <c r="A13" s="35"/>
      <c r="B13" s="38" t="s">
        <v>27</v>
      </c>
      <c r="C13" s="20">
        <v>129495715</v>
      </c>
      <c r="D13" s="20">
        <f t="shared" si="1"/>
        <v>3274903</v>
      </c>
      <c r="E13" s="40">
        <v>132770618</v>
      </c>
      <c r="F13" s="40">
        <f>132770618-3836622.15</f>
        <v>128933995.84999999</v>
      </c>
      <c r="G13" s="40">
        <f>132770618-3836622.15</f>
        <v>128933995.84999999</v>
      </c>
      <c r="H13" s="20">
        <f t="shared" si="0"/>
        <v>-561719.15000000596</v>
      </c>
    </row>
    <row r="14" spans="1:9" x14ac:dyDescent="0.2">
      <c r="A14" s="28"/>
      <c r="B14" s="38" t="s">
        <v>6</v>
      </c>
      <c r="C14" s="20"/>
      <c r="D14" s="40">
        <v>10971564.67</v>
      </c>
      <c r="E14" s="40">
        <v>10971564.67</v>
      </c>
      <c r="F14" s="40">
        <f>9370899.68+217165.87</f>
        <v>9588065.5499999989</v>
      </c>
      <c r="G14" s="40">
        <f>9370899.68+217165.87</f>
        <v>9588065.5499999989</v>
      </c>
      <c r="H14" s="20">
        <f>G14-C14</f>
        <v>9588065.5499999989</v>
      </c>
      <c r="I14" s="42"/>
    </row>
    <row r="15" spans="1:9" x14ac:dyDescent="0.2">
      <c r="A15" s="28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14</v>
      </c>
      <c r="C16" s="21">
        <f t="shared" ref="C16:H16" si="2">C8+C9+C10+C12+C13+C14</f>
        <v>142772658.00048906</v>
      </c>
      <c r="D16" s="21">
        <f t="shared" si="2"/>
        <v>27343957.78951095</v>
      </c>
      <c r="E16" s="21">
        <f>E8+E9+E10+E12+E13+E14</f>
        <v>170116615.78999999</v>
      </c>
      <c r="F16" s="21">
        <f t="shared" si="2"/>
        <v>164546676.64000002</v>
      </c>
      <c r="G16" s="21">
        <f t="shared" si="2"/>
        <v>164546676.64000002</v>
      </c>
      <c r="H16" s="21">
        <f t="shared" si="2"/>
        <v>21774018.639510944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470542.58970000036</v>
      </c>
      <c r="E25" s="23">
        <f t="shared" ref="E25:H25" si="3">E8</f>
        <v>5250542.59</v>
      </c>
      <c r="F25" s="23">
        <f t="shared" si="3"/>
        <v>5250542.59</v>
      </c>
      <c r="G25" s="23">
        <f t="shared" si="3"/>
        <v>5250542.59</v>
      </c>
      <c r="H25" s="23">
        <f t="shared" si="3"/>
        <v>470542.58970000036</v>
      </c>
    </row>
    <row r="26" spans="1:9" x14ac:dyDescent="0.2">
      <c r="A26" s="14"/>
      <c r="B26" s="15" t="s">
        <v>29</v>
      </c>
      <c r="C26" s="23">
        <f t="shared" ref="C26:H27" si="4">C9</f>
        <v>5250000.0003999993</v>
      </c>
      <c r="D26" s="23">
        <f t="shared" si="4"/>
        <v>3778628.1995999999</v>
      </c>
      <c r="E26" s="23">
        <f t="shared" si="4"/>
        <v>9028628.1999999993</v>
      </c>
      <c r="F26" s="23">
        <f t="shared" si="4"/>
        <v>9028628.1999999993</v>
      </c>
      <c r="G26" s="23">
        <f t="shared" si="4"/>
        <v>9028628.1999999993</v>
      </c>
      <c r="H26" s="23">
        <f t="shared" si="4"/>
        <v>3778628.1995999999</v>
      </c>
    </row>
    <row r="27" spans="1:9" x14ac:dyDescent="0.2">
      <c r="A27" s="14"/>
      <c r="B27" s="15" t="s">
        <v>30</v>
      </c>
      <c r="C27" s="23">
        <f t="shared" si="4"/>
        <v>2726942.9997890498</v>
      </c>
      <c r="D27" s="23">
        <f t="shared" si="4"/>
        <v>1367504.6902109501</v>
      </c>
      <c r="E27" s="23">
        <f t="shared" si="4"/>
        <v>4094447.69</v>
      </c>
      <c r="F27" s="23">
        <f t="shared" si="4"/>
        <v>4094447.69</v>
      </c>
      <c r="G27" s="23">
        <f t="shared" si="4"/>
        <v>4094447.69</v>
      </c>
      <c r="H27" s="23">
        <f t="shared" si="4"/>
        <v>1367504.6902109501</v>
      </c>
    </row>
    <row r="28" spans="1:9" ht="22.5" x14ac:dyDescent="0.2">
      <c r="A28" s="14"/>
      <c r="B28" s="15" t="s">
        <v>31</v>
      </c>
      <c r="C28" s="23">
        <f t="shared" ref="C28:H29" si="5">C12</f>
        <v>520000</v>
      </c>
      <c r="D28" s="23">
        <f t="shared" si="5"/>
        <v>7480814.6400000006</v>
      </c>
      <c r="E28" s="23">
        <f t="shared" si="5"/>
        <v>8000814.6400000006</v>
      </c>
      <c r="F28" s="23">
        <f t="shared" si="5"/>
        <v>7650996.7599999988</v>
      </c>
      <c r="G28" s="23">
        <f t="shared" si="5"/>
        <v>7650996.7599999988</v>
      </c>
      <c r="H28" s="23">
        <f t="shared" si="5"/>
        <v>7130996.7599999988</v>
      </c>
    </row>
    <row r="29" spans="1:9" ht="22.5" x14ac:dyDescent="0.2">
      <c r="A29" s="14"/>
      <c r="B29" s="15" t="s">
        <v>27</v>
      </c>
      <c r="C29" s="23">
        <f t="shared" si="5"/>
        <v>129495715</v>
      </c>
      <c r="D29" s="23">
        <f t="shared" si="5"/>
        <v>3274903</v>
      </c>
      <c r="E29" s="23">
        <f t="shared" si="5"/>
        <v>132770618</v>
      </c>
      <c r="F29" s="23">
        <f t="shared" si="5"/>
        <v>128933995.84999999</v>
      </c>
      <c r="G29" s="23">
        <f t="shared" si="5"/>
        <v>128933995.84999999</v>
      </c>
      <c r="H29" s="23">
        <f t="shared" si="5"/>
        <v>-561719.15000000596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6">C14</f>
        <v>0</v>
      </c>
      <c r="D38" s="23">
        <f t="shared" si="6"/>
        <v>10971564.67</v>
      </c>
      <c r="E38" s="23">
        <f t="shared" si="6"/>
        <v>10971564.67</v>
      </c>
      <c r="F38" s="23">
        <f t="shared" si="6"/>
        <v>9588065.5499999989</v>
      </c>
      <c r="G38" s="23">
        <f t="shared" si="6"/>
        <v>9588065.5499999989</v>
      </c>
      <c r="H38" s="23">
        <f t="shared" si="6"/>
        <v>9588065.5499999989</v>
      </c>
    </row>
    <row r="39" spans="1:8" x14ac:dyDescent="0.2">
      <c r="A39" s="17"/>
      <c r="B39" s="18" t="s">
        <v>14</v>
      </c>
      <c r="C39" s="21">
        <f>C16</f>
        <v>142772658.00048906</v>
      </c>
      <c r="D39" s="21">
        <f t="shared" ref="D39:H39" si="7">D16</f>
        <v>27343957.78951095</v>
      </c>
      <c r="E39" s="21">
        <f t="shared" si="7"/>
        <v>170116615.78999999</v>
      </c>
      <c r="F39" s="21">
        <f>F16</f>
        <v>164546676.64000002</v>
      </c>
      <c r="G39" s="21">
        <f t="shared" si="7"/>
        <v>164546676.64000002</v>
      </c>
      <c r="H39" s="21">
        <f t="shared" si="7"/>
        <v>21774018.639510944</v>
      </c>
    </row>
    <row r="40" spans="1:8" ht="22.5" x14ac:dyDescent="0.2">
      <c r="B40" s="33" t="s">
        <v>35</v>
      </c>
      <c r="D40" s="42"/>
    </row>
    <row r="41" spans="1:8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9055118110236221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2023-01-19T21:47:01Z</cp:lastPrinted>
  <dcterms:created xsi:type="dcterms:W3CDTF">2012-12-11T20:48:19Z</dcterms:created>
  <dcterms:modified xsi:type="dcterms:W3CDTF">2023-01-23T18:33:49Z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